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<sst xmlns="http://schemas.openxmlformats.org/spreadsheetml/2006/main" count="249" uniqueCount="185">
  <si>
    <t>Jedinična mjera</t>
  </si>
  <si>
    <t>Kom</t>
  </si>
  <si>
    <t>Blok samoljepljivi 76x76</t>
  </si>
  <si>
    <t>Etikete 70x36 1/100L</t>
  </si>
  <si>
    <t xml:space="preserve">FL. Marker 1200 crni </t>
  </si>
  <si>
    <t xml:space="preserve">Kom </t>
  </si>
  <si>
    <t>Fl. Marker za ploču 1/4 Ed</t>
  </si>
  <si>
    <t>Set</t>
  </si>
  <si>
    <t>GT-P-17/NCR Izdatnica A5</t>
  </si>
  <si>
    <t>GT-P-68AT/NCR Račun A6</t>
  </si>
  <si>
    <t xml:space="preserve">Blok </t>
  </si>
  <si>
    <t>Kem. Ol. 0,5 CRVENA</t>
  </si>
  <si>
    <t>Kem.ol. 0,5 PLAVA</t>
  </si>
  <si>
    <t>Korekturni lak Elite 20ml 1/1</t>
  </si>
  <si>
    <t>Mil</t>
  </si>
  <si>
    <t xml:space="preserve">Mil </t>
  </si>
  <si>
    <t>Ljepilo za papir u sticku</t>
  </si>
  <si>
    <t>Mapa prešpan klapa</t>
  </si>
  <si>
    <t>Mapa prospekt 4R 40 mm</t>
  </si>
  <si>
    <t>Mapa PVC U 11R 90mic</t>
  </si>
  <si>
    <t>Olovka HB NATUR</t>
  </si>
  <si>
    <t>Pak</t>
  </si>
  <si>
    <t>Računalne trake 57 1+0</t>
  </si>
  <si>
    <t xml:space="preserve">Računalna traka 76 1+1 </t>
  </si>
  <si>
    <t xml:space="preserve">Registrator A4 U plavi </t>
  </si>
  <si>
    <t xml:space="preserve">Registrator A4 Š plavi </t>
  </si>
  <si>
    <t>Roler Uni UMN 207 plavi</t>
  </si>
  <si>
    <t>Roler Uni UMN 207 crni</t>
  </si>
  <si>
    <t>Selotejp 15x33</t>
  </si>
  <si>
    <t xml:space="preserve">Spojnice 24/6 1/1000 </t>
  </si>
  <si>
    <t>Kut</t>
  </si>
  <si>
    <t>Trgovački papir A3 VK</t>
  </si>
  <si>
    <t xml:space="preserve">Škare uredske </t>
  </si>
  <si>
    <t xml:space="preserve">Korektor u olovci </t>
  </si>
  <si>
    <t xml:space="preserve">Ravnalo </t>
  </si>
  <si>
    <t xml:space="preserve">   </t>
  </si>
  <si>
    <t>Bilježnica A4 - tvrde korice</t>
  </si>
  <si>
    <t>Spojnice br. 3.</t>
  </si>
  <si>
    <t xml:space="preserve">Šiljilo </t>
  </si>
  <si>
    <t>Gumice</t>
  </si>
  <si>
    <t>Vinil traka - smeđa</t>
  </si>
  <si>
    <t xml:space="preserve">Magic traka </t>
  </si>
  <si>
    <t>Artikl</t>
  </si>
  <si>
    <t>Godišnja količina</t>
  </si>
  <si>
    <t xml:space="preserve">Red. Br. </t>
  </si>
  <si>
    <t>Jedinična cijena</t>
  </si>
  <si>
    <t>Ukupno bez PDV</t>
  </si>
  <si>
    <t>Fascikli s mehanizmom</t>
  </si>
  <si>
    <t>Špaga - srednje debljine</t>
  </si>
  <si>
    <t xml:space="preserve">kom 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</si>
  <si>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</si>
  <si>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</si>
  <si>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</si>
  <si>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</si>
  <si>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</si>
  <si>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</si>
  <si>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</si>
  <si>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</si>
  <si>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</si>
  <si>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11.</t>
  </si>
  <si>
    <t>14.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</si>
  <si>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</si>
  <si>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</si>
  <si>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</si>
  <si>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</si>
  <si>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</si>
  <si>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</si>
  <si>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</si>
  <si>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</si>
  <si>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</si>
  <si>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</si>
  <si>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</si>
  <si>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</si>
  <si>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</si>
  <si>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</si>
  <si>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</si>
  <si>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</si>
  <si>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</si>
  <si>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</si>
  <si>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</si>
  <si>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</si>
  <si>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</si>
  <si>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</si>
  <si>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</si>
  <si>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</si>
  <si>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</si>
  <si>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</si>
  <si>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</si>
  <si>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</si>
  <si>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</si>
  <si>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</si>
  <si>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</si>
  <si>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</si>
  <si>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</si>
  <si>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</si>
  <si>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</si>
  <si>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</si>
  <si>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</si>
  <si>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1.</t>
  </si>
  <si>
    <t>2.</t>
  </si>
  <si>
    <t>PDV:</t>
  </si>
  <si>
    <t xml:space="preserve">Sveukupno s PDV: </t>
  </si>
  <si>
    <t>Kemijske olovke na stalku</t>
  </si>
  <si>
    <t xml:space="preserve">potpis ovlaštene osobe </t>
  </si>
  <si>
    <t>Signir</t>
  </si>
  <si>
    <t>Mine za tehničke olovke</t>
  </si>
  <si>
    <t>Kuverta zračni jastuk 27x36</t>
  </si>
  <si>
    <t>Flomaster Ergo crni CD</t>
  </si>
  <si>
    <t>Korektor u traci</t>
  </si>
  <si>
    <t>kom</t>
  </si>
  <si>
    <t>Koverte zračni jastuk 24x34 "G"</t>
  </si>
  <si>
    <t>Spojnice br.5</t>
  </si>
  <si>
    <t>Posti it zastavice</t>
  </si>
  <si>
    <t>Stalak za selotjep</t>
  </si>
  <si>
    <t>Omot</t>
  </si>
  <si>
    <t>Ribon epson STAR SP 200</t>
  </si>
  <si>
    <t>Kemijske zelene</t>
  </si>
  <si>
    <t xml:space="preserve">omot </t>
  </si>
  <si>
    <t>omot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</si>
  <si>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</si>
  <si>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</si>
  <si>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</si>
  <si>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</si>
  <si>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</si>
  <si>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</si>
  <si>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</si>
  <si>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</si>
  <si>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</si>
  <si>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</si>
  <si>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</si>
  <si>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</si>
  <si>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</si>
  <si>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__________________________________</t>
  </si>
  <si>
    <t>TROŠKOVNIK UREDSKOG MATERIJALA ZA 2020. GODINU</t>
  </si>
  <si>
    <t>Arhivska kutija Donau 766 (29,7x33,9x10)</t>
  </si>
  <si>
    <t>Kemijska CRNA OBIČNA</t>
  </si>
  <si>
    <t xml:space="preserve">Kreda bijela 1/100 </t>
  </si>
  <si>
    <t>Kuverta 1000 sgš (velike)</t>
  </si>
  <si>
    <t>Kuverta ABT strip (bijela)</t>
  </si>
  <si>
    <t>Kuverta B5 sgš (srednja)</t>
  </si>
  <si>
    <t>Kuverta B6 5 strip (plava)</t>
  </si>
  <si>
    <t xml:space="preserve">Koverta zračna velika </t>
  </si>
  <si>
    <t xml:space="preserve">Brisač za suho brisanje </t>
  </si>
  <si>
    <t>Računalna traka 69*12/70 170</t>
  </si>
  <si>
    <t>Računska traka – termo rola 17*12/20</t>
  </si>
  <si>
    <t>Spajalica Optima (klamerica)</t>
  </si>
  <si>
    <t>Prozirni fascikli s gumbom A-5</t>
  </si>
  <si>
    <t>Prozirni fascikl s gumbom A-4</t>
  </si>
  <si>
    <t>Tehnička olovka HB 0,5</t>
  </si>
  <si>
    <t>Etikete 105*140</t>
  </si>
  <si>
    <t>Kutija</t>
  </si>
  <si>
    <t>Deklamerica</t>
  </si>
  <si>
    <t>Etikete 105*74</t>
  </si>
  <si>
    <t>Etikete 105*99</t>
  </si>
  <si>
    <t>Kalkulator Canon WS 1210T</t>
  </si>
  <si>
    <t>3.</t>
  </si>
  <si>
    <t>31.</t>
  </si>
  <si>
    <t>53.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</si>
  <si>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</si>
  <si>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</si>
  <si>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</si>
  <si>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</si>
  <si>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</si>
  <si>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</si>
  <si>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</si>
  <si>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</si>
  <si>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</si>
  <si>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</si>
  <si>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</si>
  <si>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</si>
  <si>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Cijena bez PDV-a</t>
  </si>
  <si>
    <t xml:space="preserve">Arhivska kutija Velika ARZ 41280 </t>
  </si>
  <si>
    <t>Bušilica - veća</t>
  </si>
  <si>
    <t>Pis. Traka crveno-crna</t>
  </si>
  <si>
    <t xml:space="preserve">Jastučići za žig ABS 614912-PLAVI </t>
  </si>
  <si>
    <t>U __________________, ________________2019.</t>
  </si>
  <si>
    <t>NAPOMENA: Naručitelj ne snosi odgovornost za formule zadane u Troškovniku, već upućuje Ponuditelje da ih sami provjere.</t>
  </si>
  <si>
    <t>DVD-R 4,7 GB 16x,              u Slim kutiji</t>
  </si>
  <si>
    <t xml:space="preserve">CD-R 80 52x,                       u Slim kutiji </t>
  </si>
  <si>
    <t>Fotokopirni papir A4           Premium klase 80g 1/500</t>
  </si>
  <si>
    <t xml:space="preserve">Fotokopirni papir A3 80g   Premium klase  </t>
  </si>
  <si>
    <t>Fotokopirni papir A4 200 g Premium klase</t>
  </si>
  <si>
    <t>Fotokopirni papir A4 160 g Premium klase</t>
  </si>
  <si>
    <t>Fotokopirni papir A4 120 g Premium klase</t>
  </si>
  <si>
    <t>Fotokopirni papir u boji A4   80 g Premium klase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</si>
</sst>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4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2" xfId="0" applyNumberFormat="1" applyFont="1" applyBorder="1" applyAlignment="1" applyProtection="1">
      <alignment horizontal="center" vertical="center" wrapText="1"/>
      <protection locked="0"/>
    </xf>
    <xf numFmtId="2" fontId="43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3" fontId="43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4" fontId="43" fillId="0" borderId="11" xfId="0" applyNumberFormat="1" applyFont="1" applyBorder="1" applyAlignment="1" applyProtection="1">
      <alignment vertical="center" wrapText="1"/>
      <protection/>
    </xf>
    <xf numFmtId="4" fontId="43" fillId="0" borderId="12" xfId="0" applyNumberFormat="1" applyFont="1" applyBorder="1" applyAlignment="1" applyProtection="1">
      <alignment vertical="center" wrapText="1"/>
      <protection/>
    </xf>
    <xf numFmtId="4" fontId="43" fillId="0" borderId="10" xfId="0" applyNumberFormat="1" applyFont="1" applyBorder="1" applyAlignment="1" applyProtection="1">
      <alignment vertical="center" wrapText="1"/>
      <protection/>
    </xf>
    <xf numFmtId="4" fontId="43" fillId="33" borderId="10" xfId="0" applyNumberFormat="1" applyFont="1" applyFill="1" applyBorder="1" applyAlignment="1" applyProtection="1">
      <alignment horizontal="right" vertical="center" wrapText="1"/>
      <protection/>
    </xf>
    <xf numFmtId="4" fontId="43" fillId="33" borderId="11" xfId="0" applyNumberFormat="1" applyFont="1" applyFill="1" applyBorder="1" applyAlignment="1" applyProtection="1">
      <alignment horizontal="right" vertical="center" wrapText="1"/>
      <protection/>
    </xf>
    <xf numFmtId="4" fontId="43" fillId="0" borderId="11" xfId="0" applyNumberFormat="1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4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2" fillId="0" borderId="0" xfId="0" applyNumberFormat="1" applyFont="1" applyAlignment="1">
      <alignment horizontal="center" vertical="center" wrapText="1"/>
    </xf>
    <xf numFmtId="0" fontId="44" fillId="35" borderId="14" xfId="0" applyFont="1" applyFill="1" applyBorder="1" applyAlignment="1" applyProtection="1">
      <alignment horizontal="center" vertical="center" wrapText="1"/>
      <protection/>
    </xf>
    <xf numFmtId="2" fontId="43" fillId="0" borderId="12" xfId="0" applyNumberFormat="1" applyFont="1" applyBorder="1" applyAlignment="1" applyProtection="1">
      <alignment horizontal="center" vertical="center" wrapText="1"/>
      <protection/>
    </xf>
    <xf numFmtId="2" fontId="43" fillId="0" borderId="10" xfId="0" applyNumberFormat="1" applyFont="1" applyBorder="1" applyAlignment="1" applyProtection="1">
      <alignment horizontal="center" vertical="center" wrapText="1"/>
      <protection/>
    </xf>
    <xf numFmtId="4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43" fillId="0" borderId="12" xfId="0" applyNumberFormat="1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"/>
  <sheetViews>
    <sheetView tabSelected="1" zoomScalePageLayoutView="0" workbookViewId="0" topLeftCell="A82">
      <selection activeCell="A77" sqref="A77"/>
    </sheetView>
  </sheetViews>
  <sheetFormatPr defaultColWidth="9.140625" defaultRowHeight="15"/>
  <cols>
    <col min="1" max="1" width="6.7109375" style="5" customWidth="1"/>
    <col min="2" max="2" width="25.7109375" style="0" customWidth="1"/>
    <col min="3" max="3" width="9.7109375" style="0" customWidth="1"/>
    <col min="4" max="4" width="16.28125" style="0" customWidth="1"/>
    <col min="5" max="5" width="25.421875" style="0" customWidth="1"/>
    <col min="6" max="6" width="23.421875" style="0" customWidth="1"/>
    <col min="7" max="7" width="21.28125" style="0" customWidth="1"/>
  </cols>
  <sheetData>
    <row r="1" spans="1:6" ht="43.5" customHeight="1">
      <c r="A1" s="40" t="s">
        <v>133</v>
      </c>
      <c r="B1" s="40"/>
      <c r="C1" s="40"/>
      <c r="D1" s="40"/>
      <c r="E1" s="40"/>
      <c r="F1" s="40"/>
    </row>
    <row r="2" spans="1:3" ht="19.5" thickBot="1">
      <c r="A2" s="6"/>
      <c r="B2" s="4"/>
      <c r="C2" s="4"/>
    </row>
    <row r="3" spans="1:6" ht="15">
      <c r="A3" s="38" t="s">
        <v>44</v>
      </c>
      <c r="B3" s="38" t="s">
        <v>42</v>
      </c>
      <c r="C3" s="38" t="s">
        <v>0</v>
      </c>
      <c r="D3" s="38" t="s">
        <v>43</v>
      </c>
      <c r="E3" s="38" t="s">
        <v>45</v>
      </c>
      <c r="F3" s="38" t="s">
        <v>46</v>
      </c>
    </row>
    <row r="4" spans="1:6" ht="19.5" customHeight="1">
      <c r="A4" s="39"/>
      <c r="B4" s="41"/>
      <c r="C4" s="41"/>
      <c r="D4" s="41"/>
      <c r="E4" s="39"/>
      <c r="F4" s="39"/>
    </row>
    <row r="5" spans="1:6" ht="28.5" customHeight="1">
      <c r="A5" s="42" t="s">
        <v>98</v>
      </c>
      <c r="B5" s="33" t="s">
        <v>134</v>
      </c>
      <c r="C5" s="34" t="s">
        <v>1</v>
      </c>
      <c r="D5" s="35">
        <v>50</v>
      </c>
      <c r="E5" s="46"/>
      <c r="F5" s="32">
        <f>SUM(D5*E5)</f>
        <v>0</v>
      </c>
    </row>
    <row r="6" spans="1:7" ht="9" customHeight="1">
      <c r="A6" s="43"/>
      <c r="B6" s="33"/>
      <c r="C6" s="34"/>
      <c r="D6" s="35"/>
      <c r="E6" s="47"/>
      <c r="F6" s="32"/>
      <c r="G6" s="9"/>
    </row>
    <row r="7" spans="1:7" ht="34.5" customHeight="1">
      <c r="A7" s="18" t="s">
        <v>99</v>
      </c>
      <c r="B7" s="19" t="s">
        <v>171</v>
      </c>
      <c r="C7" s="20" t="s">
        <v>1</v>
      </c>
      <c r="D7" s="21">
        <v>30</v>
      </c>
      <c r="E7" s="16"/>
      <c r="F7" s="27">
        <f aca="true" t="shared" si="0" ref="F7:F31">SUM(D7*E7)</f>
        <v>0</v>
      </c>
      <c r="G7" s="9"/>
    </row>
    <row r="8" spans="1:6" ht="22.5" customHeight="1">
      <c r="A8" s="18" t="s">
        <v>155</v>
      </c>
      <c r="B8" s="19" t="s">
        <v>36</v>
      </c>
      <c r="C8" s="20" t="s">
        <v>1</v>
      </c>
      <c r="D8" s="21">
        <v>30</v>
      </c>
      <c r="E8" s="16"/>
      <c r="F8" s="27">
        <f t="shared" si="0"/>
        <v>0</v>
      </c>
    </row>
    <row r="9" spans="1:10" ht="20.25" customHeight="1">
      <c r="A9" s="18" t="s">
        <v>50</v>
      </c>
      <c r="B9" s="19" t="s">
        <v>2</v>
      </c>
      <c r="C9" s="20" t="s">
        <v>1</v>
      </c>
      <c r="D9" s="21">
        <v>70</v>
      </c>
      <c r="E9" s="16"/>
      <c r="F9" s="27">
        <f t="shared" si="0"/>
        <v>0</v>
      </c>
      <c r="J9" s="5"/>
    </row>
    <row r="10" spans="1:6" ht="30" customHeight="1">
      <c r="A10" s="18" t="s">
        <v>51</v>
      </c>
      <c r="B10" s="19" t="s">
        <v>178</v>
      </c>
      <c r="C10" s="20" t="s">
        <v>1</v>
      </c>
      <c r="D10" s="21">
        <v>70</v>
      </c>
      <c r="E10" s="16"/>
      <c r="F10" s="27">
        <f t="shared" si="0"/>
        <v>0</v>
      </c>
    </row>
    <row r="11" spans="1:6" ht="21.75" customHeight="1">
      <c r="A11" s="18" t="s">
        <v>52</v>
      </c>
      <c r="B11" s="19" t="s">
        <v>172</v>
      </c>
      <c r="C11" s="20" t="s">
        <v>1</v>
      </c>
      <c r="D11" s="21">
        <v>4</v>
      </c>
      <c r="E11" s="16"/>
      <c r="F11" s="27">
        <f t="shared" si="0"/>
        <v>0</v>
      </c>
    </row>
    <row r="12" spans="1:6" ht="29.25" customHeight="1">
      <c r="A12" s="18" t="s">
        <v>53</v>
      </c>
      <c r="B12" s="22" t="s">
        <v>177</v>
      </c>
      <c r="C12" s="23" t="s">
        <v>1</v>
      </c>
      <c r="D12" s="24">
        <v>20</v>
      </c>
      <c r="E12" s="16"/>
      <c r="F12" s="27">
        <f t="shared" si="0"/>
        <v>0</v>
      </c>
    </row>
    <row r="13" spans="1:6" ht="16.5" customHeight="1">
      <c r="A13" s="18" t="s">
        <v>54</v>
      </c>
      <c r="B13" s="19" t="s">
        <v>3</v>
      </c>
      <c r="C13" s="20" t="s">
        <v>1</v>
      </c>
      <c r="D13" s="21">
        <v>1</v>
      </c>
      <c r="E13" s="16"/>
      <c r="F13" s="27">
        <f t="shared" si="0"/>
        <v>0</v>
      </c>
    </row>
    <row r="14" spans="1:6" ht="19.5" customHeight="1">
      <c r="A14" s="18" t="s">
        <v>55</v>
      </c>
      <c r="B14" s="19" t="s">
        <v>47</v>
      </c>
      <c r="C14" s="20" t="s">
        <v>1</v>
      </c>
      <c r="D14" s="21">
        <v>10</v>
      </c>
      <c r="E14" s="16"/>
      <c r="F14" s="27">
        <f t="shared" si="0"/>
        <v>0</v>
      </c>
    </row>
    <row r="15" spans="1:6" ht="17.25" customHeight="1">
      <c r="A15" s="18" t="s">
        <v>56</v>
      </c>
      <c r="B15" s="19" t="s">
        <v>4</v>
      </c>
      <c r="C15" s="20" t="s">
        <v>5</v>
      </c>
      <c r="D15" s="21">
        <v>15</v>
      </c>
      <c r="E15" s="16"/>
      <c r="F15" s="27">
        <f t="shared" si="0"/>
        <v>0</v>
      </c>
    </row>
    <row r="16" spans="1:6" ht="18" customHeight="1">
      <c r="A16" s="18" t="s">
        <v>59</v>
      </c>
      <c r="B16" s="19" t="s">
        <v>6</v>
      </c>
      <c r="C16" s="20" t="s">
        <v>7</v>
      </c>
      <c r="D16" s="21">
        <v>10</v>
      </c>
      <c r="E16" s="16"/>
      <c r="F16" s="27">
        <f t="shared" si="0"/>
        <v>0</v>
      </c>
    </row>
    <row r="17" spans="1:6" ht="30.75" customHeight="1">
      <c r="A17" s="18" t="s">
        <v>57</v>
      </c>
      <c r="B17" s="19" t="s">
        <v>179</v>
      </c>
      <c r="C17" s="20" t="s">
        <v>114</v>
      </c>
      <c r="D17" s="25">
        <v>1300</v>
      </c>
      <c r="E17" s="16"/>
      <c r="F17" s="27">
        <f t="shared" si="0"/>
        <v>0</v>
      </c>
    </row>
    <row r="18" spans="1:6" ht="18" customHeight="1">
      <c r="A18" s="18" t="s">
        <v>58</v>
      </c>
      <c r="B18" s="19" t="s">
        <v>39</v>
      </c>
      <c r="C18" s="20" t="s">
        <v>1</v>
      </c>
      <c r="D18" s="25">
        <v>10</v>
      </c>
      <c r="E18" s="16"/>
      <c r="F18" s="27">
        <f t="shared" si="0"/>
        <v>0</v>
      </c>
    </row>
    <row r="19" spans="1:6" ht="20.25" customHeight="1">
      <c r="A19" s="18" t="s">
        <v>60</v>
      </c>
      <c r="B19" s="19" t="s">
        <v>8</v>
      </c>
      <c r="C19" s="20" t="s">
        <v>1</v>
      </c>
      <c r="D19" s="21">
        <v>10</v>
      </c>
      <c r="E19" s="16"/>
      <c r="F19" s="27">
        <f t="shared" si="0"/>
        <v>0</v>
      </c>
    </row>
    <row r="20" spans="1:6" ht="25.5" customHeight="1">
      <c r="A20" s="18" t="s">
        <v>61</v>
      </c>
      <c r="B20" s="19" t="s">
        <v>9</v>
      </c>
      <c r="C20" s="20" t="s">
        <v>10</v>
      </c>
      <c r="D20" s="21">
        <v>10</v>
      </c>
      <c r="E20" s="16"/>
      <c r="F20" s="27">
        <f t="shared" si="0"/>
        <v>0</v>
      </c>
    </row>
    <row r="21" spans="1:6" ht="22.5" customHeight="1">
      <c r="A21" s="18" t="s">
        <v>62</v>
      </c>
      <c r="B21" s="19" t="s">
        <v>102</v>
      </c>
      <c r="C21" s="20" t="s">
        <v>1</v>
      </c>
      <c r="D21" s="21">
        <v>10</v>
      </c>
      <c r="E21" s="16"/>
      <c r="F21" s="27">
        <f t="shared" si="0"/>
        <v>0</v>
      </c>
    </row>
    <row r="22" spans="1:6" ht="22.5" customHeight="1">
      <c r="A22" s="18" t="s">
        <v>63</v>
      </c>
      <c r="B22" s="19" t="s">
        <v>135</v>
      </c>
      <c r="C22" s="20" t="s">
        <v>1</v>
      </c>
      <c r="D22" s="21">
        <v>12</v>
      </c>
      <c r="E22" s="16"/>
      <c r="F22" s="27">
        <f t="shared" si="0"/>
        <v>0</v>
      </c>
    </row>
    <row r="23" spans="1:6" ht="21" customHeight="1">
      <c r="A23" s="18" t="s">
        <v>64</v>
      </c>
      <c r="B23" s="19" t="s">
        <v>11</v>
      </c>
      <c r="C23" s="20" t="s">
        <v>1</v>
      </c>
      <c r="D23" s="21">
        <v>100</v>
      </c>
      <c r="E23" s="16"/>
      <c r="F23" s="27">
        <f t="shared" si="0"/>
        <v>0</v>
      </c>
    </row>
    <row r="24" spans="1:6" ht="22.5" customHeight="1">
      <c r="A24" s="18" t="s">
        <v>66</v>
      </c>
      <c r="B24" s="19" t="s">
        <v>12</v>
      </c>
      <c r="C24" s="20" t="s">
        <v>1</v>
      </c>
      <c r="D24" s="21">
        <v>500</v>
      </c>
      <c r="E24" s="16"/>
      <c r="F24" s="27">
        <f t="shared" si="0"/>
        <v>0</v>
      </c>
    </row>
    <row r="25" spans="1:6" ht="26.25" customHeight="1">
      <c r="A25" s="18" t="s">
        <v>65</v>
      </c>
      <c r="B25" s="19" t="s">
        <v>13</v>
      </c>
      <c r="C25" s="20" t="s">
        <v>1</v>
      </c>
      <c r="D25" s="21">
        <v>25</v>
      </c>
      <c r="E25" s="16"/>
      <c r="F25" s="27">
        <f t="shared" si="0"/>
        <v>0</v>
      </c>
    </row>
    <row r="26" spans="1:6" ht="23.25" customHeight="1">
      <c r="A26" s="18" t="s">
        <v>67</v>
      </c>
      <c r="B26" s="19" t="s">
        <v>33</v>
      </c>
      <c r="C26" s="20" t="s">
        <v>1</v>
      </c>
      <c r="D26" s="21">
        <v>20</v>
      </c>
      <c r="E26" s="16"/>
      <c r="F26" s="27">
        <f t="shared" si="0"/>
        <v>0</v>
      </c>
    </row>
    <row r="27" spans="1:6" ht="26.25" customHeight="1">
      <c r="A27" s="18" t="s">
        <v>68</v>
      </c>
      <c r="B27" s="19" t="s">
        <v>136</v>
      </c>
      <c r="C27" s="20" t="s">
        <v>30</v>
      </c>
      <c r="D27" s="21">
        <v>2</v>
      </c>
      <c r="E27" s="16"/>
      <c r="F27" s="27">
        <f t="shared" si="0"/>
        <v>0</v>
      </c>
    </row>
    <row r="28" spans="1:6" ht="22.5" customHeight="1">
      <c r="A28" s="18" t="s">
        <v>69</v>
      </c>
      <c r="B28" s="19" t="s">
        <v>137</v>
      </c>
      <c r="C28" s="20" t="s">
        <v>14</v>
      </c>
      <c r="D28" s="21">
        <v>2</v>
      </c>
      <c r="E28" s="16"/>
      <c r="F28" s="27">
        <f t="shared" si="0"/>
        <v>0</v>
      </c>
    </row>
    <row r="29" spans="1:6" ht="22.5" customHeight="1">
      <c r="A29" s="18" t="s">
        <v>70</v>
      </c>
      <c r="B29" s="19" t="s">
        <v>138</v>
      </c>
      <c r="C29" s="20" t="s">
        <v>14</v>
      </c>
      <c r="D29" s="21">
        <v>2</v>
      </c>
      <c r="E29" s="16"/>
      <c r="F29" s="27">
        <f t="shared" si="0"/>
        <v>0</v>
      </c>
    </row>
    <row r="30" spans="1:6" ht="19.5" customHeight="1">
      <c r="A30" s="18" t="s">
        <v>71</v>
      </c>
      <c r="B30" s="19" t="s">
        <v>139</v>
      </c>
      <c r="C30" s="20" t="s">
        <v>15</v>
      </c>
      <c r="D30" s="21">
        <v>2</v>
      </c>
      <c r="E30" s="16"/>
      <c r="F30" s="27">
        <f t="shared" si="0"/>
        <v>0</v>
      </c>
    </row>
    <row r="31" spans="1:6" ht="19.5" customHeight="1">
      <c r="A31" s="42" t="s">
        <v>72</v>
      </c>
      <c r="B31" s="33" t="s">
        <v>140</v>
      </c>
      <c r="C31" s="34" t="s">
        <v>14</v>
      </c>
      <c r="D31" s="35">
        <v>1</v>
      </c>
      <c r="E31" s="44"/>
      <c r="F31" s="32">
        <f t="shared" si="0"/>
        <v>0</v>
      </c>
    </row>
    <row r="32" spans="1:6" ht="7.5" customHeight="1">
      <c r="A32" s="43"/>
      <c r="B32" s="33"/>
      <c r="C32" s="36"/>
      <c r="D32" s="36"/>
      <c r="E32" s="45"/>
      <c r="F32" s="32"/>
    </row>
    <row r="33" spans="1:6" ht="24" customHeight="1">
      <c r="A33" s="18" t="s">
        <v>73</v>
      </c>
      <c r="B33" s="19" t="s">
        <v>141</v>
      </c>
      <c r="C33" s="20" t="s">
        <v>1</v>
      </c>
      <c r="D33" s="21">
        <v>50</v>
      </c>
      <c r="E33" s="16"/>
      <c r="F33" s="27">
        <f aca="true" t="shared" si="1" ref="F33:F38">SUM(D33*E33)</f>
        <v>0</v>
      </c>
    </row>
    <row r="34" spans="1:6" ht="21.75" customHeight="1">
      <c r="A34" s="18" t="s">
        <v>74</v>
      </c>
      <c r="B34" s="19" t="s">
        <v>106</v>
      </c>
      <c r="C34" s="20" t="s">
        <v>1</v>
      </c>
      <c r="D34" s="21">
        <v>400</v>
      </c>
      <c r="E34" s="16"/>
      <c r="F34" s="27">
        <f t="shared" si="1"/>
        <v>0</v>
      </c>
    </row>
    <row r="35" spans="1:6" ht="20.25" customHeight="1">
      <c r="A35" s="18" t="s">
        <v>75</v>
      </c>
      <c r="B35" s="19" t="s">
        <v>16</v>
      </c>
      <c r="C35" s="20" t="s">
        <v>1</v>
      </c>
      <c r="D35" s="21">
        <v>20</v>
      </c>
      <c r="E35" s="16"/>
      <c r="F35" s="27">
        <f t="shared" si="1"/>
        <v>0</v>
      </c>
    </row>
    <row r="36" spans="1:6" ht="25.5" customHeight="1">
      <c r="A36" s="18" t="s">
        <v>76</v>
      </c>
      <c r="B36" s="19" t="s">
        <v>41</v>
      </c>
      <c r="C36" s="20" t="s">
        <v>1</v>
      </c>
      <c r="D36" s="21">
        <v>20</v>
      </c>
      <c r="E36" s="16"/>
      <c r="F36" s="27">
        <f t="shared" si="1"/>
        <v>0</v>
      </c>
    </row>
    <row r="37" spans="1:6" ht="27" customHeight="1">
      <c r="A37" s="18" t="s">
        <v>156</v>
      </c>
      <c r="B37" s="19" t="s">
        <v>17</v>
      </c>
      <c r="C37" s="20" t="s">
        <v>1</v>
      </c>
      <c r="D37" s="21">
        <v>600</v>
      </c>
      <c r="E37" s="16"/>
      <c r="F37" s="27">
        <f t="shared" si="1"/>
        <v>0</v>
      </c>
    </row>
    <row r="38" spans="1:6" ht="21" customHeight="1">
      <c r="A38" s="42" t="s">
        <v>77</v>
      </c>
      <c r="B38" s="33" t="s">
        <v>18</v>
      </c>
      <c r="C38" s="34" t="s">
        <v>1</v>
      </c>
      <c r="D38" s="35">
        <v>4</v>
      </c>
      <c r="E38" s="46"/>
      <c r="F38" s="32">
        <f t="shared" si="1"/>
        <v>0</v>
      </c>
    </row>
    <row r="39" spans="1:6" ht="6" customHeight="1">
      <c r="A39" s="43"/>
      <c r="B39" s="33"/>
      <c r="C39" s="34"/>
      <c r="D39" s="35"/>
      <c r="E39" s="48"/>
      <c r="F39" s="32"/>
    </row>
    <row r="40" spans="1:6" ht="21" customHeight="1">
      <c r="A40" s="18" t="s">
        <v>78</v>
      </c>
      <c r="B40" s="19" t="s">
        <v>19</v>
      </c>
      <c r="C40" s="20" t="s">
        <v>1</v>
      </c>
      <c r="D40" s="25">
        <v>5000</v>
      </c>
      <c r="E40" s="16"/>
      <c r="F40" s="27">
        <f aca="true" t="shared" si="2" ref="F40:F50">SUM(D40*E40)</f>
        <v>0</v>
      </c>
    </row>
    <row r="41" spans="1:6" ht="24.75" customHeight="1">
      <c r="A41" s="18" t="s">
        <v>79</v>
      </c>
      <c r="B41" s="19" t="s">
        <v>105</v>
      </c>
      <c r="C41" s="20" t="s">
        <v>1</v>
      </c>
      <c r="D41" s="25">
        <v>20</v>
      </c>
      <c r="E41" s="16"/>
      <c r="F41" s="27">
        <f t="shared" si="2"/>
        <v>0</v>
      </c>
    </row>
    <row r="42" spans="1:6" ht="30">
      <c r="A42" s="18" t="s">
        <v>80</v>
      </c>
      <c r="B42" s="19" t="s">
        <v>154</v>
      </c>
      <c r="C42" s="20" t="s">
        <v>109</v>
      </c>
      <c r="D42" s="21">
        <v>2</v>
      </c>
      <c r="E42" s="16"/>
      <c r="F42" s="27">
        <f t="shared" si="2"/>
        <v>0</v>
      </c>
    </row>
    <row r="43" spans="1:6" ht="24.75" customHeight="1">
      <c r="A43" s="18" t="s">
        <v>81</v>
      </c>
      <c r="B43" s="19" t="s">
        <v>20</v>
      </c>
      <c r="C43" s="20" t="s">
        <v>1</v>
      </c>
      <c r="D43" s="21">
        <v>24</v>
      </c>
      <c r="E43" s="16"/>
      <c r="F43" s="27">
        <f t="shared" si="2"/>
        <v>0</v>
      </c>
    </row>
    <row r="44" spans="1:6" ht="25.5" customHeight="1">
      <c r="A44" s="18" t="s">
        <v>82</v>
      </c>
      <c r="B44" s="19" t="s">
        <v>173</v>
      </c>
      <c r="C44" s="20" t="s">
        <v>1</v>
      </c>
      <c r="D44" s="21">
        <v>2</v>
      </c>
      <c r="E44" s="16"/>
      <c r="F44" s="27">
        <f t="shared" si="2"/>
        <v>0</v>
      </c>
    </row>
    <row r="45" spans="1:6" ht="19.5" customHeight="1">
      <c r="A45" s="18" t="s">
        <v>83</v>
      </c>
      <c r="B45" s="19" t="s">
        <v>142</v>
      </c>
      <c r="C45" s="20" t="s">
        <v>1</v>
      </c>
      <c r="D45" s="21">
        <v>6</v>
      </c>
      <c r="E45" s="16"/>
      <c r="F45" s="27">
        <f t="shared" si="2"/>
        <v>0</v>
      </c>
    </row>
    <row r="46" spans="1:6" ht="24.75" customHeight="1">
      <c r="A46" s="18" t="s">
        <v>84</v>
      </c>
      <c r="B46" s="19" t="s">
        <v>34</v>
      </c>
      <c r="C46" s="20" t="s">
        <v>1</v>
      </c>
      <c r="D46" s="21">
        <v>5</v>
      </c>
      <c r="E46" s="16"/>
      <c r="F46" s="27">
        <f t="shared" si="2"/>
        <v>0</v>
      </c>
    </row>
    <row r="47" spans="1:6" ht="25.5" customHeight="1">
      <c r="A47" s="18" t="s">
        <v>85</v>
      </c>
      <c r="B47" s="19" t="s">
        <v>22</v>
      </c>
      <c r="C47" s="20" t="s">
        <v>5</v>
      </c>
      <c r="D47" s="21">
        <v>30</v>
      </c>
      <c r="E47" s="16"/>
      <c r="F47" s="27">
        <f t="shared" si="2"/>
        <v>0</v>
      </c>
    </row>
    <row r="48" spans="1:6" ht="26.25" customHeight="1">
      <c r="A48" s="18" t="s">
        <v>86</v>
      </c>
      <c r="B48" s="19" t="s">
        <v>23</v>
      </c>
      <c r="C48" s="20" t="s">
        <v>1</v>
      </c>
      <c r="D48" s="21">
        <v>40</v>
      </c>
      <c r="E48" s="16"/>
      <c r="F48" s="27">
        <f t="shared" si="2"/>
        <v>0</v>
      </c>
    </row>
    <row r="49" spans="1:6" ht="33" customHeight="1">
      <c r="A49" s="18" t="s">
        <v>87</v>
      </c>
      <c r="B49" s="19" t="s">
        <v>143</v>
      </c>
      <c r="C49" s="20" t="s">
        <v>1</v>
      </c>
      <c r="D49" s="21">
        <v>30</v>
      </c>
      <c r="E49" s="16"/>
      <c r="F49" s="27">
        <f t="shared" si="2"/>
        <v>0</v>
      </c>
    </row>
    <row r="50" spans="1:6" ht="15">
      <c r="A50" s="42" t="s">
        <v>88</v>
      </c>
      <c r="B50" s="33" t="s">
        <v>144</v>
      </c>
      <c r="C50" s="34" t="s">
        <v>1</v>
      </c>
      <c r="D50" s="35">
        <v>20</v>
      </c>
      <c r="E50" s="44"/>
      <c r="F50" s="32">
        <f t="shared" si="2"/>
        <v>0</v>
      </c>
    </row>
    <row r="51" spans="1:6" ht="20.25" customHeight="1">
      <c r="A51" s="43"/>
      <c r="B51" s="36"/>
      <c r="C51" s="34"/>
      <c r="D51" s="35"/>
      <c r="E51" s="45"/>
      <c r="F51" s="32"/>
    </row>
    <row r="52" spans="1:6" ht="28.5" customHeight="1">
      <c r="A52" s="18" t="s">
        <v>89</v>
      </c>
      <c r="B52" s="19" t="s">
        <v>24</v>
      </c>
      <c r="C52" s="20" t="s">
        <v>1</v>
      </c>
      <c r="D52" s="21">
        <v>30</v>
      </c>
      <c r="E52" s="16"/>
      <c r="F52" s="27">
        <f aca="true" t="shared" si="3" ref="F52:F86">SUM(D52*E52)</f>
        <v>0</v>
      </c>
    </row>
    <row r="53" spans="1:6" ht="28.5" customHeight="1">
      <c r="A53" s="18" t="s">
        <v>90</v>
      </c>
      <c r="B53" s="19" t="s">
        <v>25</v>
      </c>
      <c r="C53" s="20" t="s">
        <v>1</v>
      </c>
      <c r="D53" s="21">
        <v>120</v>
      </c>
      <c r="E53" s="16"/>
      <c r="F53" s="27">
        <f t="shared" si="3"/>
        <v>0</v>
      </c>
    </row>
    <row r="54" spans="1:6" ht="26.25" customHeight="1">
      <c r="A54" s="18" t="s">
        <v>91</v>
      </c>
      <c r="B54" s="19" t="s">
        <v>26</v>
      </c>
      <c r="C54" s="20" t="s">
        <v>5</v>
      </c>
      <c r="D54" s="21">
        <v>70</v>
      </c>
      <c r="E54" s="16"/>
      <c r="F54" s="27">
        <f t="shared" si="3"/>
        <v>0</v>
      </c>
    </row>
    <row r="55" spans="1:6" ht="21" customHeight="1">
      <c r="A55" s="18" t="s">
        <v>92</v>
      </c>
      <c r="B55" s="19" t="s">
        <v>27</v>
      </c>
      <c r="C55" s="20" t="s">
        <v>1</v>
      </c>
      <c r="D55" s="21">
        <v>30</v>
      </c>
      <c r="E55" s="16"/>
      <c r="F55" s="27">
        <f t="shared" si="3"/>
        <v>0</v>
      </c>
    </row>
    <row r="56" spans="1:6" ht="22.5" customHeight="1">
      <c r="A56" s="18" t="s">
        <v>93</v>
      </c>
      <c r="B56" s="19" t="s">
        <v>28</v>
      </c>
      <c r="C56" s="20" t="s">
        <v>1</v>
      </c>
      <c r="D56" s="21">
        <v>40</v>
      </c>
      <c r="E56" s="16"/>
      <c r="F56" s="27">
        <f t="shared" si="3"/>
        <v>0</v>
      </c>
    </row>
    <row r="57" spans="1:6" ht="23.25" customHeight="1">
      <c r="A57" s="18" t="s">
        <v>94</v>
      </c>
      <c r="B57" s="19" t="s">
        <v>37</v>
      </c>
      <c r="C57" s="20" t="s">
        <v>30</v>
      </c>
      <c r="D57" s="21">
        <v>60</v>
      </c>
      <c r="E57" s="16"/>
      <c r="F57" s="27">
        <f t="shared" si="3"/>
        <v>0</v>
      </c>
    </row>
    <row r="58" spans="1:6" ht="24" customHeight="1">
      <c r="A58" s="18" t="s">
        <v>95</v>
      </c>
      <c r="B58" s="19" t="s">
        <v>104</v>
      </c>
      <c r="C58" s="20" t="s">
        <v>1</v>
      </c>
      <c r="D58" s="21">
        <v>80</v>
      </c>
      <c r="E58" s="16"/>
      <c r="F58" s="27">
        <f t="shared" si="3"/>
        <v>0</v>
      </c>
    </row>
    <row r="59" spans="1:6" ht="30">
      <c r="A59" s="18" t="s">
        <v>96</v>
      </c>
      <c r="B59" s="19" t="s">
        <v>145</v>
      </c>
      <c r="C59" s="20" t="s">
        <v>1</v>
      </c>
      <c r="D59" s="21">
        <v>20</v>
      </c>
      <c r="E59" s="16"/>
      <c r="F59" s="27">
        <f>SUM(D59*E59)</f>
        <v>0</v>
      </c>
    </row>
    <row r="60" spans="1:6" ht="21.75" customHeight="1">
      <c r="A60" s="18" t="s">
        <v>97</v>
      </c>
      <c r="B60" s="19" t="s">
        <v>29</v>
      </c>
      <c r="C60" s="20" t="s">
        <v>1</v>
      </c>
      <c r="D60" s="21">
        <v>70</v>
      </c>
      <c r="E60" s="16"/>
      <c r="F60" s="27">
        <f t="shared" si="3"/>
        <v>0</v>
      </c>
    </row>
    <row r="61" spans="1:6" ht="23.25" customHeight="1">
      <c r="A61" s="18" t="s">
        <v>157</v>
      </c>
      <c r="B61" s="26" t="s">
        <v>38</v>
      </c>
      <c r="C61" s="20" t="s">
        <v>1</v>
      </c>
      <c r="D61" s="21">
        <v>10</v>
      </c>
      <c r="E61" s="16"/>
      <c r="F61" s="27">
        <f t="shared" si="3"/>
        <v>0</v>
      </c>
    </row>
    <row r="62" spans="1:6" ht="26.25" customHeight="1">
      <c r="A62" s="18" t="s">
        <v>119</v>
      </c>
      <c r="B62" s="19" t="s">
        <v>32</v>
      </c>
      <c r="C62" s="20" t="s">
        <v>1</v>
      </c>
      <c r="D62" s="21">
        <v>6</v>
      </c>
      <c r="E62" s="16"/>
      <c r="F62" s="27">
        <f t="shared" si="3"/>
        <v>0</v>
      </c>
    </row>
    <row r="63" spans="1:6" ht="24.75" customHeight="1">
      <c r="A63" s="18" t="s">
        <v>120</v>
      </c>
      <c r="B63" s="19" t="s">
        <v>48</v>
      </c>
      <c r="C63" s="20" t="s">
        <v>49</v>
      </c>
      <c r="D63" s="21">
        <v>5</v>
      </c>
      <c r="E63" s="16"/>
      <c r="F63" s="27">
        <f t="shared" si="3"/>
        <v>0</v>
      </c>
    </row>
    <row r="64" spans="1:6" ht="22.5" customHeight="1">
      <c r="A64" s="18" t="s">
        <v>121</v>
      </c>
      <c r="B64" s="19" t="s">
        <v>31</v>
      </c>
      <c r="C64" s="20" t="s">
        <v>21</v>
      </c>
      <c r="D64" s="21">
        <v>3</v>
      </c>
      <c r="E64" s="16"/>
      <c r="F64" s="27">
        <f t="shared" si="3"/>
        <v>0</v>
      </c>
    </row>
    <row r="65" spans="1:31" ht="20.25" customHeight="1">
      <c r="A65" s="18" t="s">
        <v>122</v>
      </c>
      <c r="B65" s="19" t="s">
        <v>40</v>
      </c>
      <c r="C65" s="20" t="s">
        <v>5</v>
      </c>
      <c r="D65" s="21">
        <v>10</v>
      </c>
      <c r="E65" s="16"/>
      <c r="F65" s="27">
        <f t="shared" si="3"/>
        <v>0</v>
      </c>
      <c r="H65" s="11"/>
      <c r="I65" s="11"/>
      <c r="J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20.25" customHeight="1">
      <c r="A66" s="18" t="s">
        <v>123</v>
      </c>
      <c r="B66" s="19" t="s">
        <v>107</v>
      </c>
      <c r="C66" s="20" t="s">
        <v>49</v>
      </c>
      <c r="D66" s="21">
        <v>5</v>
      </c>
      <c r="E66" s="17"/>
      <c r="F66" s="28">
        <f t="shared" si="3"/>
        <v>0</v>
      </c>
      <c r="H66" s="11"/>
      <c r="I66" s="11"/>
      <c r="J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25.5" customHeight="1">
      <c r="A67" s="18" t="s">
        <v>124</v>
      </c>
      <c r="B67" s="19" t="s">
        <v>108</v>
      </c>
      <c r="C67" s="20" t="s">
        <v>109</v>
      </c>
      <c r="D67" s="21">
        <v>15</v>
      </c>
      <c r="E67" s="17"/>
      <c r="F67" s="28">
        <f t="shared" si="3"/>
        <v>0</v>
      </c>
      <c r="H67" s="11"/>
      <c r="I67" s="11"/>
      <c r="J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29.25" customHeight="1">
      <c r="A68" s="18" t="s">
        <v>125</v>
      </c>
      <c r="B68" s="19" t="s">
        <v>110</v>
      </c>
      <c r="C68" s="20" t="s">
        <v>109</v>
      </c>
      <c r="D68" s="21">
        <v>500</v>
      </c>
      <c r="E68" s="17"/>
      <c r="F68" s="28">
        <f t="shared" si="3"/>
        <v>0</v>
      </c>
      <c r="H68" s="11"/>
      <c r="I68" s="11"/>
      <c r="J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20.25" customHeight="1">
      <c r="A69" s="18" t="s">
        <v>126</v>
      </c>
      <c r="B69" s="19" t="s">
        <v>111</v>
      </c>
      <c r="C69" s="20" t="s">
        <v>109</v>
      </c>
      <c r="D69" s="21">
        <v>10</v>
      </c>
      <c r="E69" s="17"/>
      <c r="F69" s="28">
        <f t="shared" si="3"/>
        <v>0</v>
      </c>
      <c r="H69" s="11"/>
      <c r="I69" s="11"/>
      <c r="J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20.25" customHeight="1">
      <c r="A70" s="18" t="s">
        <v>127</v>
      </c>
      <c r="B70" s="19" t="s">
        <v>112</v>
      </c>
      <c r="C70" s="20" t="s">
        <v>109</v>
      </c>
      <c r="D70" s="21">
        <v>10</v>
      </c>
      <c r="E70" s="17"/>
      <c r="F70" s="28">
        <f t="shared" si="3"/>
        <v>0</v>
      </c>
      <c r="H70" s="11"/>
      <c r="I70" s="11"/>
      <c r="J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ht="33" customHeight="1">
      <c r="A71" s="18" t="s">
        <v>128</v>
      </c>
      <c r="B71" s="19" t="s">
        <v>146</v>
      </c>
      <c r="C71" s="20" t="s">
        <v>109</v>
      </c>
      <c r="D71" s="21">
        <v>10</v>
      </c>
      <c r="E71" s="17"/>
      <c r="F71" s="28">
        <f t="shared" si="3"/>
        <v>0</v>
      </c>
      <c r="H71" s="11"/>
      <c r="I71" s="11"/>
      <c r="J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29.25" customHeight="1">
      <c r="A72" s="18" t="s">
        <v>129</v>
      </c>
      <c r="B72" s="19" t="s">
        <v>147</v>
      </c>
      <c r="C72" s="20" t="s">
        <v>109</v>
      </c>
      <c r="D72" s="21">
        <v>30</v>
      </c>
      <c r="E72" s="17"/>
      <c r="F72" s="28">
        <f t="shared" si="3"/>
        <v>0</v>
      </c>
      <c r="H72" s="11"/>
      <c r="I72" s="11"/>
      <c r="J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30" customHeight="1">
      <c r="A73" s="18" t="s">
        <v>130</v>
      </c>
      <c r="B73" s="19" t="s">
        <v>113</v>
      </c>
      <c r="C73" s="20" t="s">
        <v>1</v>
      </c>
      <c r="D73" s="21">
        <v>4</v>
      </c>
      <c r="E73" s="17"/>
      <c r="F73" s="28">
        <f t="shared" si="3"/>
        <v>0</v>
      </c>
      <c r="H73" s="11"/>
      <c r="I73" s="11"/>
      <c r="J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ht="29.25" customHeight="1">
      <c r="A74" s="18" t="s">
        <v>131</v>
      </c>
      <c r="B74" s="19" t="s">
        <v>184</v>
      </c>
      <c r="C74" s="20" t="s">
        <v>114</v>
      </c>
      <c r="D74" s="21">
        <v>2</v>
      </c>
      <c r="E74" s="17"/>
      <c r="F74" s="28">
        <f t="shared" si="3"/>
        <v>0</v>
      </c>
      <c r="H74" s="11"/>
      <c r="I74" s="11"/>
      <c r="J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ht="30.75" customHeight="1">
      <c r="A75" s="18" t="s">
        <v>158</v>
      </c>
      <c r="B75" s="19" t="s">
        <v>183</v>
      </c>
      <c r="C75" s="20" t="s">
        <v>114</v>
      </c>
      <c r="D75" s="21">
        <v>3</v>
      </c>
      <c r="E75" s="17"/>
      <c r="F75" s="28">
        <f t="shared" si="3"/>
        <v>0</v>
      </c>
      <c r="H75" s="11"/>
      <c r="I75" s="11"/>
      <c r="J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ht="33.75" customHeight="1">
      <c r="A76" s="18" t="s">
        <v>159</v>
      </c>
      <c r="B76" s="19" t="s">
        <v>182</v>
      </c>
      <c r="C76" s="20" t="s">
        <v>117</v>
      </c>
      <c r="D76" s="21">
        <v>25</v>
      </c>
      <c r="E76" s="17"/>
      <c r="F76" s="28">
        <f t="shared" si="3"/>
        <v>0</v>
      </c>
      <c r="H76" s="11"/>
      <c r="I76" s="11"/>
      <c r="J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ht="31.5" customHeight="1">
      <c r="A77" s="18" t="s">
        <v>160</v>
      </c>
      <c r="B77" s="19" t="s">
        <v>181</v>
      </c>
      <c r="C77" s="20" t="s">
        <v>118</v>
      </c>
      <c r="D77" s="21">
        <v>5</v>
      </c>
      <c r="E77" s="17"/>
      <c r="F77" s="28">
        <f t="shared" si="3"/>
        <v>0</v>
      </c>
      <c r="H77" s="11"/>
      <c r="I77" s="11"/>
      <c r="J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31.5" customHeight="1">
      <c r="A78" s="18" t="s">
        <v>161</v>
      </c>
      <c r="B78" s="19" t="s">
        <v>180</v>
      </c>
      <c r="C78" s="20" t="s">
        <v>118</v>
      </c>
      <c r="D78" s="21">
        <v>2</v>
      </c>
      <c r="E78" s="17"/>
      <c r="F78" s="28">
        <f t="shared" si="3"/>
        <v>0</v>
      </c>
      <c r="H78" s="11"/>
      <c r="I78" s="11"/>
      <c r="J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ht="20.25" customHeight="1">
      <c r="A79" s="18" t="s">
        <v>162</v>
      </c>
      <c r="B79" s="19" t="s">
        <v>115</v>
      </c>
      <c r="C79" s="20" t="s">
        <v>109</v>
      </c>
      <c r="D79" s="21">
        <v>4</v>
      </c>
      <c r="E79" s="17"/>
      <c r="F79" s="28">
        <f t="shared" si="3"/>
        <v>0</v>
      </c>
      <c r="H79" s="11"/>
      <c r="I79" s="11"/>
      <c r="J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ht="20.25" customHeight="1">
      <c r="A80" s="18" t="s">
        <v>163</v>
      </c>
      <c r="B80" s="19" t="s">
        <v>116</v>
      </c>
      <c r="C80" s="20" t="s">
        <v>109</v>
      </c>
      <c r="D80" s="21">
        <v>500</v>
      </c>
      <c r="E80" s="17"/>
      <c r="F80" s="28">
        <f t="shared" si="3"/>
        <v>0</v>
      </c>
      <c r="H80" s="11"/>
      <c r="I80" s="11"/>
      <c r="J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9" ht="33.75" customHeight="1">
      <c r="A81" s="18" t="s">
        <v>164</v>
      </c>
      <c r="B81" s="19" t="s">
        <v>174</v>
      </c>
      <c r="C81" s="20" t="s">
        <v>1</v>
      </c>
      <c r="D81" s="21">
        <v>5</v>
      </c>
      <c r="E81" s="17"/>
      <c r="F81" s="28">
        <f t="shared" si="3"/>
        <v>0</v>
      </c>
      <c r="I81" s="11"/>
    </row>
    <row r="82" spans="1:9" ht="21.75" customHeight="1">
      <c r="A82" s="18" t="s">
        <v>165</v>
      </c>
      <c r="B82" s="19" t="s">
        <v>148</v>
      </c>
      <c r="C82" s="20" t="s">
        <v>1</v>
      </c>
      <c r="D82" s="21">
        <v>10</v>
      </c>
      <c r="E82" s="16"/>
      <c r="F82" s="27">
        <f t="shared" si="3"/>
        <v>0</v>
      </c>
      <c r="I82" s="11"/>
    </row>
    <row r="83" spans="1:9" ht="21.75" customHeight="1">
      <c r="A83" s="18" t="s">
        <v>166</v>
      </c>
      <c r="B83" s="19" t="s">
        <v>149</v>
      </c>
      <c r="C83" s="20" t="s">
        <v>150</v>
      </c>
      <c r="D83" s="21">
        <v>1</v>
      </c>
      <c r="E83" s="16"/>
      <c r="F83" s="27">
        <f t="shared" si="3"/>
        <v>0</v>
      </c>
      <c r="I83" s="11"/>
    </row>
    <row r="84" spans="1:9" ht="21.75" customHeight="1">
      <c r="A84" s="18" t="s">
        <v>167</v>
      </c>
      <c r="B84" s="19" t="s">
        <v>151</v>
      </c>
      <c r="C84" s="20" t="s">
        <v>1</v>
      </c>
      <c r="D84" s="21">
        <v>4</v>
      </c>
      <c r="E84" s="16"/>
      <c r="F84" s="27">
        <f t="shared" si="3"/>
        <v>0</v>
      </c>
      <c r="I84" s="11"/>
    </row>
    <row r="85" spans="1:9" ht="21.75" customHeight="1">
      <c r="A85" s="18" t="s">
        <v>168</v>
      </c>
      <c r="B85" s="19" t="s">
        <v>152</v>
      </c>
      <c r="C85" s="20" t="s">
        <v>150</v>
      </c>
      <c r="D85" s="21">
        <v>1</v>
      </c>
      <c r="E85" s="16"/>
      <c r="F85" s="27">
        <f t="shared" si="3"/>
        <v>0</v>
      </c>
      <c r="I85" s="11"/>
    </row>
    <row r="86" spans="1:9" ht="21.75" customHeight="1">
      <c r="A86" s="18" t="s">
        <v>169</v>
      </c>
      <c r="B86" s="19" t="s">
        <v>153</v>
      </c>
      <c r="C86" s="20" t="s">
        <v>150</v>
      </c>
      <c r="D86" s="21">
        <v>1</v>
      </c>
      <c r="E86" s="16"/>
      <c r="F86" s="27">
        <f t="shared" si="3"/>
        <v>0</v>
      </c>
      <c r="I86" s="11"/>
    </row>
    <row r="87" spans="1:9" ht="30" customHeight="1">
      <c r="A87" s="8"/>
      <c r="B87" s="9"/>
      <c r="C87" s="9"/>
      <c r="D87" s="12"/>
      <c r="E87" s="13" t="s">
        <v>170</v>
      </c>
      <c r="F87" s="29">
        <f>SUM(F5:F86)</f>
        <v>0</v>
      </c>
      <c r="I87" s="11"/>
    </row>
    <row r="88" spans="1:6" ht="27" customHeight="1">
      <c r="A88" s="8"/>
      <c r="B88" s="9"/>
      <c r="C88" s="9"/>
      <c r="D88" s="9"/>
      <c r="E88" s="14" t="s">
        <v>100</v>
      </c>
      <c r="F88" s="30">
        <f>SUM(F87*25%)</f>
        <v>0</v>
      </c>
    </row>
    <row r="89" spans="1:6" ht="30" customHeight="1">
      <c r="A89" s="10" t="s">
        <v>35</v>
      </c>
      <c r="B89" s="9"/>
      <c r="C89" s="9"/>
      <c r="D89" s="9"/>
      <c r="E89" s="15" t="s">
        <v>101</v>
      </c>
      <c r="F89" s="31">
        <f>SUM(F87:F88)</f>
        <v>0</v>
      </c>
    </row>
    <row r="90" spans="1:6" ht="27.75" customHeight="1">
      <c r="A90" s="49" t="s">
        <v>175</v>
      </c>
      <c r="B90" s="51"/>
      <c r="C90" s="51"/>
      <c r="D90" s="9"/>
      <c r="E90" s="9"/>
      <c r="F90" s="9"/>
    </row>
    <row r="91" spans="1:6" ht="28.5" customHeight="1">
      <c r="A91" s="1"/>
      <c r="E91" s="49" t="s">
        <v>132</v>
      </c>
      <c r="F91" s="49"/>
    </row>
    <row r="92" spans="5:6" ht="15">
      <c r="E92" s="50" t="s">
        <v>103</v>
      </c>
      <c r="F92" s="50"/>
    </row>
    <row r="93" ht="15.75">
      <c r="A93" s="1"/>
    </row>
    <row r="94" spans="1:5" ht="34.5" customHeight="1">
      <c r="A94" s="37" t="s">
        <v>176</v>
      </c>
      <c r="B94" s="37"/>
      <c r="C94" s="37"/>
      <c r="D94" s="37"/>
      <c r="E94" s="37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I103" s="2"/>
    </row>
    <row r="104" ht="15.75">
      <c r="A104" s="1"/>
    </row>
    <row r="105" ht="18.75">
      <c r="A105" s="3"/>
    </row>
    <row r="106" ht="15">
      <c r="A106" s="7"/>
    </row>
    <row r="107" ht="15">
      <c r="A107" s="7"/>
    </row>
    <row r="108" ht="15">
      <c r="A108" s="7"/>
    </row>
    <row r="109" ht="15">
      <c r="A109" s="7"/>
    </row>
  </sheetData>
  <sheetProtection password="83E4" sheet="1" formatCells="0" formatColumns="0" formatRows="0" insertColumns="0" insertRows="0" insertHyperlinks="0" deleteColumns="0" deleteRows="0" sort="0" autoFilter="0" pivotTables="0"/>
  <mergeCells count="35">
    <mergeCell ref="F38:F39"/>
    <mergeCell ref="E38:E39"/>
    <mergeCell ref="E91:F91"/>
    <mergeCell ref="E92:F92"/>
    <mergeCell ref="A90:C90"/>
    <mergeCell ref="A50:A51"/>
    <mergeCell ref="C50:C51"/>
    <mergeCell ref="D50:D51"/>
    <mergeCell ref="F50:F51"/>
    <mergeCell ref="B50:B51"/>
    <mergeCell ref="E50:E51"/>
    <mergeCell ref="D31:D32"/>
    <mergeCell ref="E31:E32"/>
    <mergeCell ref="E5:E6"/>
    <mergeCell ref="A5:A6"/>
    <mergeCell ref="A38:A39"/>
    <mergeCell ref="B38:B39"/>
    <mergeCell ref="C38:C39"/>
    <mergeCell ref="D38:D39"/>
    <mergeCell ref="A94:E94"/>
    <mergeCell ref="F3:F4"/>
    <mergeCell ref="A1:F1"/>
    <mergeCell ref="B3:B4"/>
    <mergeCell ref="C3:C4"/>
    <mergeCell ref="D3:D4"/>
    <mergeCell ref="A3:A4"/>
    <mergeCell ref="E3:E4"/>
    <mergeCell ref="A31:A32"/>
    <mergeCell ref="B31:B32"/>
    <mergeCell ref="F31:F32"/>
    <mergeCell ref="B5:B6"/>
    <mergeCell ref="C5:C6"/>
    <mergeCell ref="D5:D6"/>
    <mergeCell ref="F5:F6"/>
    <mergeCell ref="C31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Parenta</dc:creator>
  <cp:keywords/>
  <dc:description/>
  <cp:lastModifiedBy>Sinisa</cp:lastModifiedBy>
  <cp:lastPrinted>2018-11-22T11:19:42Z</cp:lastPrinted>
  <dcterms:created xsi:type="dcterms:W3CDTF">2015-12-07T11:29:11Z</dcterms:created>
  <dcterms:modified xsi:type="dcterms:W3CDTF">2019-11-25T12:17:00Z</dcterms:modified>
  <cp:category/>
  <cp:version/>
  <cp:contentType/>
  <cp:contentStatus/>
</cp:coreProperties>
</file>